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95" windowHeight="5025" activeTab="0"/>
  </bookViews>
  <sheets>
    <sheet name="Tabelle1" sheetId="1" r:id="rId1"/>
  </sheets>
  <definedNames>
    <definedName name="BVG_pflichtig" comment="https://www.svasg.ch/online-schalter/pdf/606.pdf?highlight=bvg">'Tabelle1'!#REF!</definedName>
  </definedNames>
  <calcPr fullCalcOnLoad="1"/>
</workbook>
</file>

<file path=xl/sharedStrings.xml><?xml version="1.0" encoding="utf-8"?>
<sst xmlns="http://schemas.openxmlformats.org/spreadsheetml/2006/main" count="32" uniqueCount="30">
  <si>
    <t>Lohn-</t>
  </si>
  <si>
    <t>AHV-pfl.</t>
  </si>
  <si>
    <t>nicht pfl. Entgelte</t>
  </si>
  <si>
    <t>Brutto-</t>
  </si>
  <si>
    <t>Abzüge</t>
  </si>
  <si>
    <t>Netto-</t>
  </si>
  <si>
    <t>periode</t>
  </si>
  <si>
    <t>Lohn</t>
  </si>
  <si>
    <t>KZ</t>
  </si>
  <si>
    <t>lohn</t>
  </si>
  <si>
    <t>AHV</t>
  </si>
  <si>
    <t>NBU</t>
  </si>
  <si>
    <t>Total</t>
  </si>
  <si>
    <t>FIBU-</t>
  </si>
  <si>
    <t>Konto</t>
  </si>
  <si>
    <t>QS</t>
  </si>
  <si>
    <t>Diverses</t>
  </si>
  <si>
    <t xml:space="preserve">Name </t>
  </si>
  <si>
    <t>Geburtsdatum</t>
  </si>
  <si>
    <t xml:space="preserve">Vorname </t>
  </si>
  <si>
    <t>Eintritt</t>
  </si>
  <si>
    <t xml:space="preserve">Austritt </t>
  </si>
  <si>
    <t xml:space="preserve">Jahr </t>
  </si>
  <si>
    <t>ALV-pfl.</t>
  </si>
  <si>
    <t>ALV</t>
  </si>
  <si>
    <t>Lohnblatt für Arbeitnehmer im Monatslohn (Vereinfachtes Abrechnungsverfahren)</t>
  </si>
  <si>
    <t>AHV-Nummer</t>
  </si>
  <si>
    <t>*AHV-Lohn ohne Abzug eines Freibetrages</t>
  </si>
  <si>
    <t>Steuerbarer</t>
  </si>
  <si>
    <t>Lohn*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</si>
</sst>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&quot;Fr.&quot;_);\(#,##0&quot;Fr.&quot;\)"/>
    <numFmt numFmtId="185" formatCode="#,##0&quot;Fr.&quot;_);[Red]\(#,##0&quot;Fr.&quot;\)"/>
    <numFmt numFmtId="186" formatCode="#,##0.00&quot;Fr.&quot;_);\(#,##0.00&quot;Fr.&quot;\)"/>
    <numFmt numFmtId="187" formatCode="#,##0.00&quot;Fr.&quot;_);[Red]\(#,##0.00&quot;Fr.&quot;\)"/>
    <numFmt numFmtId="188" formatCode="_ * #,##0_)&quot;Fr.&quot;_ ;_ * \(#,##0\)&quot;Fr.&quot;_ ;_ * &quot;-&quot;_)&quot;Fr.&quot;_ ;_ @_ "/>
    <numFmt numFmtId="189" formatCode="_ * #,##0_)_F_r_._ ;_ * \(#,##0\)_F_r_._ ;_ * &quot;-&quot;_)_F_r_._ ;_ @_ "/>
    <numFmt numFmtId="190" formatCode="_ * #,##0.00_)&quot;Fr.&quot;_ ;_ * \(#,##0.00\)&quot;Fr.&quot;_ ;_ * &quot;-&quot;??_)&quot;Fr.&quot;_ ;_ @_ "/>
    <numFmt numFmtId="191" formatCode="_ * #,##0.00_)_F_r_._ ;_ * \(#,##0.00\)_F_r_._ ;_ * &quot;-&quot;??_)_F_r_._ ;_ @_ "/>
    <numFmt numFmtId="192" formatCode="[$-807]dddd\,\ d\.\ mmmm\ yyyy"/>
    <numFmt numFmtId="193" formatCode="mmm"/>
    <numFmt numFmtId="194" formatCode="mmm\ yyyy"/>
    <numFmt numFmtId="195" formatCode="d/m/yy;@"/>
    <numFmt numFmtId="196" formatCode="mmmm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0" fillId="0" borderId="17" xfId="0" applyNumberForma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4" fontId="4" fillId="0" borderId="21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21" xfId="0" applyFont="1" applyBorder="1" applyAlignment="1" applyProtection="1">
      <alignment horizontal="centerContinuous" vertical="center"/>
      <protection/>
    </xf>
    <xf numFmtId="0" fontId="6" fillId="0" borderId="23" xfId="0" applyFont="1" applyBorder="1" applyAlignment="1" applyProtection="1">
      <alignment horizontal="centerContinuous" vertical="center"/>
      <protection/>
    </xf>
    <xf numFmtId="0" fontId="6" fillId="0" borderId="24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6" fillId="0" borderId="19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centerContinuous"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  <xf numFmtId="4" fontId="0" fillId="0" borderId="24" xfId="0" applyNumberFormat="1" applyBorder="1" applyAlignment="1" applyProtection="1">
      <alignment horizontal="right" vertical="center"/>
      <protection locked="0"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196" fontId="6" fillId="0" borderId="22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4" fontId="4" fillId="0" borderId="27" xfId="0" applyNumberFormat="1" applyFont="1" applyBorder="1" applyAlignment="1" applyProtection="1">
      <alignment vertical="center"/>
      <protection locked="0"/>
    </xf>
    <xf numFmtId="4" fontId="4" fillId="0" borderId="13" xfId="0" applyNumberFormat="1" applyFont="1" applyBorder="1" applyAlignment="1" applyProtection="1">
      <alignment vertical="center"/>
      <protection locked="0"/>
    </xf>
    <xf numFmtId="4" fontId="4" fillId="0" borderId="18" xfId="0" applyNumberFormat="1" applyFont="1" applyBorder="1" applyAlignment="1" applyProtection="1">
      <alignment vertical="center"/>
      <protection/>
    </xf>
    <xf numFmtId="4" fontId="4" fillId="0" borderId="28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" fontId="6" fillId="0" borderId="22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9"/>
  <sheetViews>
    <sheetView showGridLines="0" tabSelected="1" zoomScalePageLayoutView="0" workbookViewId="0" topLeftCell="A1">
      <selection activeCell="J10" sqref="J10:J21"/>
    </sheetView>
  </sheetViews>
  <sheetFormatPr defaultColWidth="11.57421875" defaultRowHeight="12.75"/>
  <cols>
    <col min="1" max="1" width="15.421875" style="2" customWidth="1"/>
    <col min="2" max="3" width="11.7109375" style="2" customWidth="1"/>
    <col min="4" max="4" width="14.28125" style="2" customWidth="1"/>
    <col min="5" max="5" width="16.7109375" style="2" customWidth="1"/>
    <col min="6" max="6" width="11.57421875" style="2" customWidth="1"/>
    <col min="7" max="7" width="12.7109375" style="2" customWidth="1"/>
    <col min="8" max="8" width="19.57421875" style="2" bestFit="1" customWidth="1"/>
    <col min="9" max="9" width="9.140625" style="2" bestFit="1" customWidth="1"/>
    <col min="10" max="10" width="11.421875" style="2" customWidth="1"/>
    <col min="11" max="12" width="8.7109375" style="2" customWidth="1"/>
    <col min="13" max="13" width="8.7109375" style="4" customWidth="1"/>
    <col min="14" max="16384" width="11.57421875" style="2" customWidth="1"/>
  </cols>
  <sheetData>
    <row r="1" spans="1:14" ht="15.75">
      <c r="A1" s="1" t="s">
        <v>25</v>
      </c>
      <c r="E1" s="4"/>
      <c r="H1" s="3"/>
      <c r="I1" s="3"/>
      <c r="J1" s="4"/>
      <c r="L1" s="4"/>
      <c r="N1" s="3"/>
    </row>
    <row r="2" ht="22.5" customHeight="1">
      <c r="A2" s="1"/>
    </row>
    <row r="3" spans="1:14" s="5" customFormat="1" ht="15">
      <c r="A3" s="5" t="s">
        <v>17</v>
      </c>
      <c r="B3" s="47"/>
      <c r="C3" s="5" t="s">
        <v>19</v>
      </c>
      <c r="D3" s="47"/>
      <c r="E3" s="70"/>
      <c r="F3" s="70"/>
      <c r="G3" s="70"/>
      <c r="H3" s="5" t="s">
        <v>26</v>
      </c>
      <c r="I3" s="69"/>
      <c r="J3" s="69"/>
      <c r="K3" s="69"/>
      <c r="M3" s="6" t="s">
        <v>22</v>
      </c>
      <c r="N3" s="23"/>
    </row>
    <row r="4" spans="11:13" s="5" customFormat="1" ht="15">
      <c r="K4" s="7"/>
      <c r="M4" s="7"/>
    </row>
    <row r="5" spans="1:13" s="5" customFormat="1" ht="15">
      <c r="A5" s="5" t="s">
        <v>18</v>
      </c>
      <c r="B5" s="48"/>
      <c r="C5" s="5" t="s">
        <v>20</v>
      </c>
      <c r="D5" s="48"/>
      <c r="E5" s="71"/>
      <c r="F5" s="71"/>
      <c r="G5" s="71"/>
      <c r="H5" s="5" t="s">
        <v>21</v>
      </c>
      <c r="I5" s="69"/>
      <c r="J5" s="69"/>
      <c r="K5" s="69"/>
      <c r="M5" s="7"/>
    </row>
    <row r="6" spans="11:14" ht="19.5" customHeight="1">
      <c r="K6" s="8"/>
      <c r="L6" s="8"/>
      <c r="N6" s="8"/>
    </row>
    <row r="7" spans="1:14" ht="15">
      <c r="A7" s="28" t="s">
        <v>0</v>
      </c>
      <c r="B7" s="66" t="s">
        <v>1</v>
      </c>
      <c r="C7" s="29" t="s">
        <v>23</v>
      </c>
      <c r="D7" s="58" t="s">
        <v>28</v>
      </c>
      <c r="E7" s="30" t="s">
        <v>2</v>
      </c>
      <c r="F7" s="31"/>
      <c r="G7" s="29" t="s">
        <v>3</v>
      </c>
      <c r="H7" s="30" t="s">
        <v>4</v>
      </c>
      <c r="I7" s="32"/>
      <c r="J7" s="30"/>
      <c r="K7" s="33"/>
      <c r="L7" s="30"/>
      <c r="M7" s="34"/>
      <c r="N7" s="35" t="s">
        <v>5</v>
      </c>
    </row>
    <row r="8" spans="1:14" ht="15">
      <c r="A8" s="36" t="s">
        <v>6</v>
      </c>
      <c r="B8" s="13" t="s">
        <v>7</v>
      </c>
      <c r="C8" s="35" t="s">
        <v>7</v>
      </c>
      <c r="D8" s="59" t="s">
        <v>29</v>
      </c>
      <c r="E8" s="37" t="s">
        <v>8</v>
      </c>
      <c r="F8" s="38" t="s">
        <v>16</v>
      </c>
      <c r="G8" s="37" t="s">
        <v>9</v>
      </c>
      <c r="H8" s="46" t="s">
        <v>10</v>
      </c>
      <c r="I8" s="38" t="s">
        <v>24</v>
      </c>
      <c r="J8" s="27" t="s">
        <v>15</v>
      </c>
      <c r="K8" s="37" t="s">
        <v>11</v>
      </c>
      <c r="L8" s="67"/>
      <c r="M8" s="67"/>
      <c r="N8" s="13" t="s">
        <v>9</v>
      </c>
    </row>
    <row r="9" spans="1:14" ht="4.5" customHeight="1">
      <c r="A9" s="39"/>
      <c r="B9" s="59"/>
      <c r="C9" s="40"/>
      <c r="D9" s="41"/>
      <c r="E9" s="33"/>
      <c r="F9" s="41"/>
      <c r="G9" s="33"/>
      <c r="H9" s="39"/>
      <c r="I9" s="39"/>
      <c r="J9" s="42"/>
      <c r="K9" s="33"/>
      <c r="L9" s="68"/>
      <c r="M9" s="68"/>
      <c r="N9" s="42"/>
    </row>
    <row r="10" spans="1:14" s="3" customFormat="1" ht="19.5" customHeight="1">
      <c r="A10" s="57">
        <v>44562</v>
      </c>
      <c r="B10" s="53">
        <v>0</v>
      </c>
      <c r="C10" s="24">
        <f aca="true" t="shared" si="0" ref="C10:C21">IF(B10&lt;=12350,D10,12350)</f>
        <v>0</v>
      </c>
      <c r="D10" s="60">
        <v>0</v>
      </c>
      <c r="E10" s="24"/>
      <c r="F10" s="24"/>
      <c r="G10" s="10">
        <f aca="true" t="shared" si="1" ref="G10:G21">SUM(D10+E10+F10)</f>
        <v>0</v>
      </c>
      <c r="H10" s="10">
        <f>IF(B10="","",B10*5.3/100)</f>
        <v>0</v>
      </c>
      <c r="I10" s="10">
        <f>IF(C10&gt;="","",C10*1.1/100)</f>
        <v>0</v>
      </c>
      <c r="J10" s="10">
        <f>(D10*5/100)</f>
        <v>0</v>
      </c>
      <c r="K10" s="24"/>
      <c r="L10" s="24"/>
      <c r="M10" s="26"/>
      <c r="N10" s="11">
        <f aca="true" t="shared" si="2" ref="N10:N21">IF(G10&gt;="","",G10-(SUM(H10:M10)))</f>
        <v>0</v>
      </c>
    </row>
    <row r="11" spans="1:14" s="3" customFormat="1" ht="19.5" customHeight="1">
      <c r="A11" s="57">
        <v>44593</v>
      </c>
      <c r="B11" s="53">
        <v>0</v>
      </c>
      <c r="C11" s="24">
        <f t="shared" si="0"/>
        <v>0</v>
      </c>
      <c r="D11" s="60">
        <v>0</v>
      </c>
      <c r="E11" s="24"/>
      <c r="F11" s="24"/>
      <c r="G11" s="10">
        <f t="shared" si="1"/>
        <v>0</v>
      </c>
      <c r="H11" s="10">
        <f aca="true" t="shared" si="3" ref="H11:H22">IF(B11="","",B11*5.3/100)</f>
        <v>0</v>
      </c>
      <c r="I11" s="10">
        <f aca="true" t="shared" si="4" ref="I11:I21">IF(C11&gt;="","",C11*1.1/100)</f>
        <v>0</v>
      </c>
      <c r="J11" s="10">
        <f aca="true" t="shared" si="5" ref="J11:J21">(D11*5/100)</f>
        <v>0</v>
      </c>
      <c r="K11" s="24"/>
      <c r="L11" s="24"/>
      <c r="M11" s="25"/>
      <c r="N11" s="11">
        <f t="shared" si="2"/>
        <v>0</v>
      </c>
    </row>
    <row r="12" spans="1:14" s="3" customFormat="1" ht="19.5" customHeight="1">
      <c r="A12" s="57">
        <v>44621</v>
      </c>
      <c r="B12" s="53">
        <v>0</v>
      </c>
      <c r="C12" s="24">
        <f t="shared" si="0"/>
        <v>0</v>
      </c>
      <c r="D12" s="60">
        <v>0</v>
      </c>
      <c r="E12" s="24"/>
      <c r="F12" s="24"/>
      <c r="G12" s="10">
        <f t="shared" si="1"/>
        <v>0</v>
      </c>
      <c r="H12" s="10">
        <f t="shared" si="3"/>
        <v>0</v>
      </c>
      <c r="I12" s="10">
        <f t="shared" si="4"/>
        <v>0</v>
      </c>
      <c r="J12" s="10">
        <f t="shared" si="5"/>
        <v>0</v>
      </c>
      <c r="K12" s="24"/>
      <c r="L12" s="24"/>
      <c r="M12" s="25"/>
      <c r="N12" s="11">
        <f t="shared" si="2"/>
        <v>0</v>
      </c>
    </row>
    <row r="13" spans="1:14" s="3" customFormat="1" ht="19.5" customHeight="1">
      <c r="A13" s="57">
        <v>44652</v>
      </c>
      <c r="B13" s="53">
        <v>0</v>
      </c>
      <c r="C13" s="24">
        <f t="shared" si="0"/>
        <v>0</v>
      </c>
      <c r="D13" s="60">
        <v>0</v>
      </c>
      <c r="E13" s="24"/>
      <c r="F13" s="24"/>
      <c r="G13" s="10">
        <f t="shared" si="1"/>
        <v>0</v>
      </c>
      <c r="H13" s="10">
        <f t="shared" si="3"/>
        <v>0</v>
      </c>
      <c r="I13" s="10">
        <f t="shared" si="4"/>
        <v>0</v>
      </c>
      <c r="J13" s="10">
        <f t="shared" si="5"/>
        <v>0</v>
      </c>
      <c r="K13" s="24"/>
      <c r="L13" s="24"/>
      <c r="M13" s="25"/>
      <c r="N13" s="11">
        <f t="shared" si="2"/>
        <v>0</v>
      </c>
    </row>
    <row r="14" spans="1:14" s="3" customFormat="1" ht="19.5" customHeight="1">
      <c r="A14" s="57">
        <v>44682</v>
      </c>
      <c r="B14" s="53">
        <v>0</v>
      </c>
      <c r="C14" s="24">
        <f t="shared" si="0"/>
        <v>0</v>
      </c>
      <c r="D14" s="60">
        <v>0</v>
      </c>
      <c r="E14" s="24"/>
      <c r="F14" s="24"/>
      <c r="G14" s="10">
        <f t="shared" si="1"/>
        <v>0</v>
      </c>
      <c r="H14" s="10">
        <f t="shared" si="3"/>
        <v>0</v>
      </c>
      <c r="I14" s="10">
        <f t="shared" si="4"/>
        <v>0</v>
      </c>
      <c r="J14" s="10">
        <f t="shared" si="5"/>
        <v>0</v>
      </c>
      <c r="K14" s="24"/>
      <c r="L14" s="24"/>
      <c r="M14" s="25"/>
      <c r="N14" s="11">
        <f t="shared" si="2"/>
        <v>0</v>
      </c>
    </row>
    <row r="15" spans="1:14" s="3" customFormat="1" ht="19.5" customHeight="1">
      <c r="A15" s="57">
        <v>44713</v>
      </c>
      <c r="B15" s="53">
        <v>0</v>
      </c>
      <c r="C15" s="24">
        <f t="shared" si="0"/>
        <v>0</v>
      </c>
      <c r="D15" s="60">
        <v>0</v>
      </c>
      <c r="E15" s="24"/>
      <c r="F15" s="24"/>
      <c r="G15" s="10">
        <f t="shared" si="1"/>
        <v>0</v>
      </c>
      <c r="H15" s="10">
        <f t="shared" si="3"/>
        <v>0</v>
      </c>
      <c r="I15" s="10">
        <f t="shared" si="4"/>
        <v>0</v>
      </c>
      <c r="J15" s="10">
        <f t="shared" si="5"/>
        <v>0</v>
      </c>
      <c r="K15" s="24"/>
      <c r="L15" s="24"/>
      <c r="M15" s="25"/>
      <c r="N15" s="11">
        <f t="shared" si="2"/>
        <v>0</v>
      </c>
    </row>
    <row r="16" spans="1:14" s="3" customFormat="1" ht="19.5" customHeight="1">
      <c r="A16" s="57">
        <v>44743</v>
      </c>
      <c r="B16" s="53">
        <v>0</v>
      </c>
      <c r="C16" s="24">
        <f t="shared" si="0"/>
        <v>0</v>
      </c>
      <c r="D16" s="60">
        <v>0</v>
      </c>
      <c r="E16" s="24"/>
      <c r="F16" s="24"/>
      <c r="G16" s="10">
        <f t="shared" si="1"/>
        <v>0</v>
      </c>
      <c r="H16" s="10">
        <f t="shared" si="3"/>
        <v>0</v>
      </c>
      <c r="I16" s="10">
        <f t="shared" si="4"/>
        <v>0</v>
      </c>
      <c r="J16" s="10">
        <f t="shared" si="5"/>
        <v>0</v>
      </c>
      <c r="K16" s="24"/>
      <c r="L16" s="24"/>
      <c r="M16" s="25"/>
      <c r="N16" s="11">
        <f t="shared" si="2"/>
        <v>0</v>
      </c>
    </row>
    <row r="17" spans="1:14" s="3" customFormat="1" ht="19.5" customHeight="1">
      <c r="A17" s="57">
        <v>44774</v>
      </c>
      <c r="B17" s="53">
        <v>0</v>
      </c>
      <c r="C17" s="24">
        <f t="shared" si="0"/>
        <v>0</v>
      </c>
      <c r="D17" s="60">
        <v>0</v>
      </c>
      <c r="E17" s="24"/>
      <c r="F17" s="24"/>
      <c r="G17" s="10">
        <f t="shared" si="1"/>
        <v>0</v>
      </c>
      <c r="H17" s="10">
        <f t="shared" si="3"/>
        <v>0</v>
      </c>
      <c r="I17" s="10">
        <f t="shared" si="4"/>
        <v>0</v>
      </c>
      <c r="J17" s="10">
        <f t="shared" si="5"/>
        <v>0</v>
      </c>
      <c r="K17" s="24"/>
      <c r="L17" s="24"/>
      <c r="M17" s="25"/>
      <c r="N17" s="11">
        <f t="shared" si="2"/>
        <v>0</v>
      </c>
    </row>
    <row r="18" spans="1:14" s="3" customFormat="1" ht="19.5" customHeight="1">
      <c r="A18" s="57">
        <v>44805</v>
      </c>
      <c r="B18" s="53">
        <v>0</v>
      </c>
      <c r="C18" s="24">
        <f t="shared" si="0"/>
        <v>0</v>
      </c>
      <c r="D18" s="60">
        <v>0</v>
      </c>
      <c r="E18" s="24"/>
      <c r="F18" s="24"/>
      <c r="G18" s="10">
        <f t="shared" si="1"/>
        <v>0</v>
      </c>
      <c r="H18" s="10">
        <f t="shared" si="3"/>
        <v>0</v>
      </c>
      <c r="I18" s="10">
        <f t="shared" si="4"/>
        <v>0</v>
      </c>
      <c r="J18" s="10">
        <f t="shared" si="5"/>
        <v>0</v>
      </c>
      <c r="K18" s="24"/>
      <c r="L18" s="24"/>
      <c r="M18" s="25"/>
      <c r="N18" s="11">
        <f t="shared" si="2"/>
        <v>0</v>
      </c>
    </row>
    <row r="19" spans="1:14" s="3" customFormat="1" ht="19.5" customHeight="1">
      <c r="A19" s="57">
        <v>44835</v>
      </c>
      <c r="B19" s="53">
        <v>0</v>
      </c>
      <c r="C19" s="24">
        <f t="shared" si="0"/>
        <v>0</v>
      </c>
      <c r="D19" s="60">
        <v>0</v>
      </c>
      <c r="E19" s="24"/>
      <c r="F19" s="24"/>
      <c r="G19" s="10">
        <f t="shared" si="1"/>
        <v>0</v>
      </c>
      <c r="H19" s="10">
        <f t="shared" si="3"/>
        <v>0</v>
      </c>
      <c r="I19" s="10">
        <f t="shared" si="4"/>
        <v>0</v>
      </c>
      <c r="J19" s="10">
        <f t="shared" si="5"/>
        <v>0</v>
      </c>
      <c r="K19" s="24"/>
      <c r="L19" s="24"/>
      <c r="M19" s="25"/>
      <c r="N19" s="11">
        <f t="shared" si="2"/>
        <v>0</v>
      </c>
    </row>
    <row r="20" spans="1:14" s="3" customFormat="1" ht="19.5" customHeight="1">
      <c r="A20" s="57">
        <v>44866</v>
      </c>
      <c r="B20" s="53">
        <v>0</v>
      </c>
      <c r="C20" s="24">
        <f t="shared" si="0"/>
        <v>0</v>
      </c>
      <c r="D20" s="60">
        <v>0</v>
      </c>
      <c r="E20" s="24"/>
      <c r="F20" s="24"/>
      <c r="G20" s="10">
        <f t="shared" si="1"/>
        <v>0</v>
      </c>
      <c r="H20" s="10">
        <f t="shared" si="3"/>
        <v>0</v>
      </c>
      <c r="I20" s="10">
        <f t="shared" si="4"/>
        <v>0</v>
      </c>
      <c r="J20" s="10">
        <f t="shared" si="5"/>
        <v>0</v>
      </c>
      <c r="K20" s="24"/>
      <c r="L20" s="24"/>
      <c r="M20" s="25"/>
      <c r="N20" s="11">
        <f t="shared" si="2"/>
        <v>0</v>
      </c>
    </row>
    <row r="21" spans="1:14" s="3" customFormat="1" ht="19.5" customHeight="1">
      <c r="A21" s="57">
        <v>44896</v>
      </c>
      <c r="B21" s="53">
        <v>0</v>
      </c>
      <c r="C21" s="24">
        <f t="shared" si="0"/>
        <v>0</v>
      </c>
      <c r="D21" s="60">
        <v>0</v>
      </c>
      <c r="E21" s="24"/>
      <c r="F21" s="24"/>
      <c r="G21" s="10">
        <f t="shared" si="1"/>
        <v>0</v>
      </c>
      <c r="H21" s="10">
        <f t="shared" si="3"/>
        <v>0</v>
      </c>
      <c r="I21" s="10">
        <f t="shared" si="4"/>
        <v>0</v>
      </c>
      <c r="J21" s="10">
        <f t="shared" si="5"/>
        <v>0</v>
      </c>
      <c r="K21" s="24"/>
      <c r="L21" s="24"/>
      <c r="M21" s="49"/>
      <c r="N21" s="11">
        <f t="shared" si="2"/>
        <v>0</v>
      </c>
    </row>
    <row r="22" spans="1:253" s="55" customFormat="1" ht="5.25" customHeight="1">
      <c r="A22" s="65"/>
      <c r="B22" s="53"/>
      <c r="C22" s="53"/>
      <c r="D22" s="61"/>
      <c r="E22" s="53"/>
      <c r="F22" s="53"/>
      <c r="G22" s="11"/>
      <c r="H22" s="11">
        <f t="shared" si="3"/>
      </c>
      <c r="I22" s="11"/>
      <c r="J22" s="11"/>
      <c r="K22" s="53"/>
      <c r="L22" s="53"/>
      <c r="M22" s="54"/>
      <c r="N22" s="5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14" ht="16.5" customHeight="1">
      <c r="A23" s="44" t="s">
        <v>12</v>
      </c>
      <c r="B23" s="52">
        <f>SUM(B10:B22)</f>
        <v>0</v>
      </c>
      <c r="C23" s="50">
        <f>SUM(C10:C21)</f>
        <v>0</v>
      </c>
      <c r="D23" s="50">
        <f>SUM(D10:D21)</f>
        <v>0</v>
      </c>
      <c r="E23" s="50">
        <f aca="true" t="shared" si="6" ref="E23:J23">SUM(E10:E21)</f>
        <v>0</v>
      </c>
      <c r="F23" s="50">
        <f t="shared" si="6"/>
        <v>0</v>
      </c>
      <c r="G23" s="51">
        <f t="shared" si="6"/>
        <v>0</v>
      </c>
      <c r="H23" s="52">
        <f>SUM(H10:H22)</f>
        <v>0</v>
      </c>
      <c r="I23" s="50">
        <f t="shared" si="6"/>
        <v>0</v>
      </c>
      <c r="J23" s="50">
        <f t="shared" si="6"/>
        <v>0</v>
      </c>
      <c r="K23" s="50">
        <f>IF(SUM(K10:K21)=0,"",SUM(K10:K21))</f>
      </c>
      <c r="L23" s="50">
        <f>IF(SUM(L10:L21)=0,"",SUM(L10:L21))</f>
      </c>
      <c r="M23" s="50">
        <f>IF(SUM(M10:M21)=0,"",SUM(M10:M21))</f>
      </c>
      <c r="N23" s="50">
        <f>IF(SUM(N10:N21)=0,0,SUM(N10:N21))</f>
        <v>0</v>
      </c>
    </row>
    <row r="24" spans="1:14" ht="7.5" customHeight="1" thickBot="1">
      <c r="A24" s="45"/>
      <c r="B24" s="16"/>
      <c r="C24" s="14"/>
      <c r="D24" s="62"/>
      <c r="E24" s="14"/>
      <c r="F24" s="14"/>
      <c r="G24" s="14"/>
      <c r="H24" s="14"/>
      <c r="I24" s="14"/>
      <c r="J24" s="14"/>
      <c r="K24" s="14"/>
      <c r="L24" s="14"/>
      <c r="M24" s="15"/>
      <c r="N24" s="16"/>
    </row>
    <row r="25" spans="1:14" ht="4.5" customHeight="1" thickTop="1">
      <c r="A25" s="43"/>
      <c r="B25" s="17"/>
      <c r="C25" s="17"/>
      <c r="D25" s="63"/>
      <c r="E25" s="18"/>
      <c r="F25" s="18"/>
      <c r="G25" s="18"/>
      <c r="H25" s="18"/>
      <c r="I25" s="18"/>
      <c r="J25" s="18"/>
      <c r="K25" s="18"/>
      <c r="L25" s="18"/>
      <c r="M25" s="19"/>
      <c r="N25" s="18"/>
    </row>
    <row r="26" spans="1:14" ht="12.75" customHeight="1">
      <c r="A26" s="44" t="s">
        <v>13</v>
      </c>
      <c r="B26" s="17"/>
      <c r="C26" s="17"/>
      <c r="D26" s="18"/>
      <c r="E26" s="17"/>
      <c r="F26" s="17"/>
      <c r="G26" s="17"/>
      <c r="H26" s="17"/>
      <c r="I26" s="17"/>
      <c r="J26" s="17"/>
      <c r="K26" s="17"/>
      <c r="L26" s="17"/>
      <c r="M26" s="19"/>
      <c r="N26" s="18"/>
    </row>
    <row r="27" spans="1:14" ht="12.75" customHeight="1">
      <c r="A27" s="44" t="s">
        <v>14</v>
      </c>
      <c r="B27" s="17"/>
      <c r="C27" s="17"/>
      <c r="D27" s="18"/>
      <c r="E27" s="17"/>
      <c r="F27" s="17"/>
      <c r="G27" s="17"/>
      <c r="H27" s="17"/>
      <c r="I27" s="17"/>
      <c r="J27" s="17"/>
      <c r="K27" s="17"/>
      <c r="L27" s="17"/>
      <c r="M27" s="19"/>
      <c r="N27" s="18"/>
    </row>
    <row r="28" spans="1:14" ht="4.5" customHeight="1">
      <c r="A28" s="12"/>
      <c r="B28" s="20"/>
      <c r="C28" s="20"/>
      <c r="D28" s="9"/>
      <c r="E28" s="20"/>
      <c r="F28" s="20"/>
      <c r="G28" s="20"/>
      <c r="H28" s="20"/>
      <c r="I28" s="20"/>
      <c r="J28" s="20"/>
      <c r="K28" s="20"/>
      <c r="L28" s="21"/>
      <c r="M28" s="22"/>
      <c r="N28" s="9"/>
    </row>
    <row r="29" spans="4:12" ht="14.25">
      <c r="D29" s="64" t="s">
        <v>27</v>
      </c>
      <c r="L29" s="4"/>
    </row>
  </sheetData>
  <sheetProtection/>
  <mergeCells count="6">
    <mergeCell ref="L8:L9"/>
    <mergeCell ref="M8:M9"/>
    <mergeCell ref="I5:K5"/>
    <mergeCell ref="I3:K3"/>
    <mergeCell ref="E3:G3"/>
    <mergeCell ref="E5:G5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CENTER</dc:creator>
  <cp:keywords/>
  <dc:description/>
  <cp:lastModifiedBy>Schmidiger Florian SVA-SG</cp:lastModifiedBy>
  <cp:lastPrinted>2022-11-23T15:58:21Z</cp:lastPrinted>
  <dcterms:created xsi:type="dcterms:W3CDTF">2000-03-13T13:04:41Z</dcterms:created>
  <dcterms:modified xsi:type="dcterms:W3CDTF">2022-12-30T07:14:32Z</dcterms:modified>
  <cp:category/>
  <cp:version/>
  <cp:contentType/>
  <cp:contentStatus/>
</cp:coreProperties>
</file>